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746\Google Drive\PROMAKO\Marketing Hooks\Calculators\"/>
    </mc:Choice>
  </mc:AlternateContent>
  <xr:revisionPtr revIDLastSave="0" documentId="13_ncr:1_{9D459714-E019-4D9A-BECB-1641E6FEE1AB}" xr6:coauthVersionLast="47" xr6:coauthVersionMax="47" xr10:uidLastSave="{00000000-0000-0000-0000-000000000000}"/>
  <bookViews>
    <workbookView xWindow="-120" yWindow="-120" windowWidth="20730" windowHeight="11310" activeTab="1" xr2:uid="{2A7BE028-4EEF-4F77-88BD-84257143A8A6}"/>
  </bookViews>
  <sheets>
    <sheet name="Cover" sheetId="2" r:id="rId1"/>
    <sheet name="Analysis" sheetId="1" r:id="rId2"/>
    <sheet name="Sheet1" sheetId="3" state="hidden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4" i="1" l="1"/>
  <c r="D16" i="1"/>
  <c r="D20" i="1"/>
  <c r="D17" i="1"/>
  <c r="D15" i="1"/>
  <c r="D4" i="1"/>
  <c r="D14" i="1"/>
  <c r="D6" i="1"/>
  <c r="D5" i="1"/>
  <c r="D9" i="1"/>
  <c r="D18" i="1"/>
  <c r="D21" i="1"/>
</calcChain>
</file>

<file path=xl/sharedStrings.xml><?xml version="1.0" encoding="utf-8"?>
<sst xmlns="http://schemas.openxmlformats.org/spreadsheetml/2006/main" count="29" uniqueCount="28">
  <si>
    <t>Deposit</t>
  </si>
  <si>
    <t>SDLT</t>
  </si>
  <si>
    <t>Legal Fees</t>
  </si>
  <si>
    <t>Total Money In</t>
  </si>
  <si>
    <t>Monthly</t>
  </si>
  <si>
    <t>Rental Income</t>
  </si>
  <si>
    <t>Less: Expenses</t>
  </si>
  <si>
    <t>Loan</t>
  </si>
  <si>
    <t xml:space="preserve">Management </t>
  </si>
  <si>
    <t>Yield</t>
  </si>
  <si>
    <t>Return on Investment</t>
  </si>
  <si>
    <t>Net Cashflow</t>
  </si>
  <si>
    <t>Other Expense</t>
  </si>
  <si>
    <t>Voids &amp; Maintenace</t>
  </si>
  <si>
    <t>https://www.dibiz.com/jasim</t>
  </si>
  <si>
    <t>Disclaimer</t>
  </si>
  <si>
    <t>The number used in this analysis are thumb-rule based for indicative purposes only and are to be validated.</t>
  </si>
  <si>
    <t>This is just a tool to facilitate analysis. It is the user's responsibility to validate the authenticity of the numbers. PROMAKO shall not bear any responsibillity.</t>
  </si>
  <si>
    <t>Analysing a Potential BTL Opportunity</t>
  </si>
  <si>
    <t>Negotiated Purchase Price</t>
  </si>
  <si>
    <t xml:space="preserve">check SDLT Calculator on gov.uk. </t>
  </si>
  <si>
    <t>Refurb Costs</t>
  </si>
  <si>
    <t>normally 750 to 1,250</t>
  </si>
  <si>
    <t>Mortgage</t>
  </si>
  <si>
    <t xml:space="preserve">Mortgage </t>
  </si>
  <si>
    <t>Interest Only</t>
  </si>
  <si>
    <t>Principal Repayment</t>
  </si>
  <si>
    <t>Interest (pa)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</si>
</sst>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0"/>
      <color theme="1"/>
      <name val="Malgun Gothic"/>
      <family val="2"/>
    </font>
    <font>
      <sz val="10"/>
      <color theme="1"/>
      <name val="Malgun Gothic"/>
      <family val="2"/>
    </font>
    <font>
      <b/>
      <sz val="10"/>
      <color theme="1"/>
      <name val="Malgun Gothic"/>
      <family val="2"/>
    </font>
    <font>
      <u/>
      <sz val="10"/>
      <color theme="10"/>
      <name val="Malgun Gothic"/>
      <family val="2"/>
    </font>
    <font>
      <b/>
      <sz val="18"/>
      <color theme="1"/>
      <name val="Malgun Gothic"/>
      <family val="2"/>
    </font>
    <font>
      <u/>
      <sz val="16"/>
      <color theme="10"/>
      <name val="Malgun Gothic"/>
      <family val="2"/>
    </font>
    <font>
      <sz val="16"/>
      <color theme="1"/>
      <name val="Malgun Gothic"/>
      <family val="2"/>
    </font>
    <font>
      <b/>
      <sz val="10"/>
      <color rgb="FFC00000"/>
      <name val="Malgun Gothic"/>
      <family val="2"/>
    </font>
    <font>
      <sz val="10"/>
      <color rgb="FFC00000"/>
      <name val="Malgun Gothic"/>
      <family val="2"/>
    </font>
    <font>
      <sz val="10"/>
      <name val="Malgun Gothic"/>
      <family val="2"/>
    </font>
    <font>
      <b/>
      <sz val="12"/>
      <color theme="1"/>
      <name val="Malgun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0" fillId="2" borderId="0" xfId="0" applyFill="1"/>
    <xf numFmtId="164" fontId="0" fillId="2" borderId="0" xfId="1" applyNumberFormat="1" applyFont="1" applyFill="1"/>
    <xf numFmtId="0" fontId="0" fillId="2" borderId="1" xfId="0" applyFill="1" applyBorder="1"/>
    <xf numFmtId="9" fontId="0" fillId="2" borderId="1" xfId="0" applyNumberFormat="1" applyFill="1" applyBorder="1"/>
    <xf numFmtId="164" fontId="0" fillId="2" borderId="1" xfId="1" applyNumberFormat="1" applyFont="1" applyFill="1" applyBorder="1"/>
    <xf numFmtId="9" fontId="0" fillId="2" borderId="0" xfId="0" applyNumberFormat="1" applyFill="1"/>
    <xf numFmtId="0" fontId="0" fillId="2" borderId="0" xfId="0" applyFill="1" applyBorder="1"/>
    <xf numFmtId="9" fontId="0" fillId="2" borderId="0" xfId="0" applyNumberFormat="1" applyFill="1" applyBorder="1"/>
    <xf numFmtId="164" fontId="0" fillId="2" borderId="0" xfId="1" applyNumberFormat="1" applyFont="1" applyFill="1" applyBorder="1"/>
    <xf numFmtId="164" fontId="2" fillId="2" borderId="0" xfId="1" applyNumberFormat="1" applyFont="1" applyFill="1"/>
    <xf numFmtId="0" fontId="0" fillId="2" borderId="0" xfId="0" applyFill="1" applyAlignment="1">
      <alignment horizontal="left" indent="1"/>
    </xf>
    <xf numFmtId="0" fontId="0" fillId="2" borderId="0" xfId="0" applyFill="1" applyBorder="1" applyAlignment="1">
      <alignment horizontal="left" indent="1"/>
    </xf>
    <xf numFmtId="0" fontId="0" fillId="2" borderId="1" xfId="0" applyFill="1" applyBorder="1" applyAlignment="1">
      <alignment horizontal="left" indent="1"/>
    </xf>
    <xf numFmtId="0" fontId="2" fillId="2" borderId="0" xfId="0" applyFont="1" applyFill="1"/>
    <xf numFmtId="164" fontId="0" fillId="4" borderId="0" xfId="1" applyNumberFormat="1" applyFont="1" applyFill="1"/>
    <xf numFmtId="10" fontId="0" fillId="2" borderId="0" xfId="2" applyNumberFormat="1" applyFont="1" applyFill="1" applyAlignment="1">
      <alignment horizontal="center"/>
    </xf>
    <xf numFmtId="10" fontId="0" fillId="2" borderId="0" xfId="2" applyNumberFormat="1" applyFont="1" applyFill="1" applyBorder="1" applyAlignment="1">
      <alignment horizontal="center"/>
    </xf>
    <xf numFmtId="10" fontId="0" fillId="2" borderId="1" xfId="2" applyNumberFormat="1" applyFont="1" applyFill="1" applyBorder="1" applyAlignment="1">
      <alignment horizontal="center"/>
    </xf>
    <xf numFmtId="0" fontId="0" fillId="2" borderId="2" xfId="0" applyFill="1" applyBorder="1" applyAlignment="1">
      <alignment horizontal="left" indent="1"/>
    </xf>
    <xf numFmtId="0" fontId="0" fillId="2" borderId="9" xfId="0" applyFill="1" applyBorder="1"/>
    <xf numFmtId="0" fontId="0" fillId="2" borderId="7" xfId="0" applyFill="1" applyBorder="1" applyAlignment="1">
      <alignment horizontal="left" indent="1"/>
    </xf>
    <xf numFmtId="10" fontId="10" fillId="2" borderId="10" xfId="2" applyNumberFormat="1" applyFont="1" applyFill="1" applyBorder="1"/>
    <xf numFmtId="10" fontId="10" fillId="2" borderId="8" xfId="2" applyNumberFormat="1" applyFont="1" applyFill="1" applyBorder="1"/>
    <xf numFmtId="164" fontId="0" fillId="4" borderId="1" xfId="1" applyNumberFormat="1" applyFont="1" applyFill="1" applyBorder="1"/>
    <xf numFmtId="0" fontId="0" fillId="2" borderId="11" xfId="0" applyFill="1" applyBorder="1"/>
    <xf numFmtId="10" fontId="0" fillId="0" borderId="0" xfId="1" applyNumberFormat="1" applyFont="1"/>
    <xf numFmtId="0" fontId="0" fillId="2" borderId="11" xfId="0" applyFill="1" applyBorder="1" applyAlignment="1">
      <alignment horizontal="center"/>
    </xf>
    <xf numFmtId="10" fontId="0" fillId="2" borderId="11" xfId="2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5" fillId="2" borderId="0" xfId="3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 vertical="center"/>
    </xf>
    <xf numFmtId="0" fontId="9" fillId="0" borderId="5" xfId="0" applyFont="1" applyBorder="1"/>
    <xf numFmtId="0" fontId="9" fillId="0" borderId="7" xfId="0" applyFont="1" applyBorder="1"/>
    <xf numFmtId="0" fontId="8" fillId="3" borderId="3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85725</xdr:rowOff>
    </xdr:from>
    <xdr:to>
      <xdr:col>10</xdr:col>
      <xdr:colOff>504825</xdr:colOff>
      <xdr:row>13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89EEF2-1FE6-45A1-9F57-4BA2320AEB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6" t="17758" r="4011" b="23364"/>
        <a:stretch/>
      </xdr:blipFill>
      <xdr:spPr>
        <a:xfrm>
          <a:off x="609600" y="85725"/>
          <a:ext cx="6096000" cy="222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dibiz.com/jasi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A503-BB7A-4C69-AE48-4E417C9EF6E9}">
  <dimension ref="B15:K25"/>
  <sheetViews>
    <sheetView workbookViewId="0">
      <selection activeCell="C24" sqref="C24:K25"/>
    </sheetView>
  </sheetViews>
  <sheetFormatPr defaultRowHeight="13.5" x14ac:dyDescent="0.25"/>
  <cols>
    <col min="1" max="1" width="9.140625" style="1"/>
    <col min="2" max="2" width="10.7109375" style="1" customWidth="1"/>
    <col min="3" max="16384" width="9.140625" style="1"/>
  </cols>
  <sheetData>
    <row r="15" spans="2:11" x14ac:dyDescent="0.25">
      <c r="B15" s="29" t="s">
        <v>18</v>
      </c>
      <c r="C15" s="29"/>
      <c r="D15" s="29"/>
      <c r="E15" s="29"/>
      <c r="F15" s="29"/>
      <c r="G15" s="29"/>
      <c r="H15" s="29"/>
      <c r="I15" s="29"/>
      <c r="J15" s="29"/>
      <c r="K15" s="29"/>
    </row>
    <row r="16" spans="2:11" x14ac:dyDescent="0.25">
      <c r="B16" s="29"/>
      <c r="C16" s="29"/>
      <c r="D16" s="29"/>
      <c r="E16" s="29"/>
      <c r="F16" s="29"/>
      <c r="G16" s="29"/>
      <c r="H16" s="29"/>
      <c r="I16" s="29"/>
      <c r="J16" s="29"/>
      <c r="K16" s="29"/>
    </row>
    <row r="17" spans="2:11" x14ac:dyDescent="0.25">
      <c r="B17" s="29"/>
      <c r="C17" s="29"/>
      <c r="D17" s="29"/>
      <c r="E17" s="29"/>
      <c r="F17" s="29"/>
      <c r="G17" s="29"/>
      <c r="H17" s="29"/>
      <c r="I17" s="29"/>
      <c r="J17" s="29"/>
      <c r="K17" s="29"/>
    </row>
    <row r="18" spans="2:11" x14ac:dyDescent="0.25">
      <c r="B18" s="29"/>
      <c r="C18" s="29"/>
      <c r="D18" s="29"/>
      <c r="E18" s="29"/>
      <c r="F18" s="29"/>
      <c r="G18" s="29"/>
      <c r="H18" s="29"/>
      <c r="I18" s="29"/>
      <c r="J18" s="29"/>
      <c r="K18" s="29"/>
    </row>
    <row r="19" spans="2:11" x14ac:dyDescent="0.25">
      <c r="B19" s="29"/>
      <c r="C19" s="29"/>
      <c r="D19" s="29"/>
      <c r="E19" s="29"/>
      <c r="F19" s="29"/>
      <c r="G19" s="29"/>
      <c r="H19" s="29"/>
      <c r="I19" s="29"/>
      <c r="J19" s="29"/>
      <c r="K19" s="29"/>
    </row>
    <row r="21" spans="2:11" ht="26.25" x14ac:dyDescent="0.5">
      <c r="B21" s="30" t="s">
        <v>14</v>
      </c>
      <c r="C21" s="31"/>
      <c r="D21" s="31"/>
      <c r="E21" s="31"/>
      <c r="F21" s="31"/>
      <c r="G21" s="31"/>
      <c r="H21" s="31"/>
      <c r="I21" s="31"/>
      <c r="J21" s="31"/>
      <c r="K21" s="31"/>
    </row>
    <row r="23" spans="2:11" ht="28.5" customHeight="1" x14ac:dyDescent="0.25">
      <c r="B23" s="32" t="s">
        <v>15</v>
      </c>
      <c r="C23" s="35" t="s">
        <v>16</v>
      </c>
      <c r="D23" s="35"/>
      <c r="E23" s="35"/>
      <c r="F23" s="35"/>
      <c r="G23" s="35"/>
      <c r="H23" s="35"/>
      <c r="I23" s="35"/>
      <c r="J23" s="35"/>
      <c r="K23" s="36"/>
    </row>
    <row r="24" spans="2:11" ht="13.5" customHeight="1" x14ac:dyDescent="0.25">
      <c r="B24" s="33"/>
      <c r="C24" s="37" t="s">
        <v>17</v>
      </c>
      <c r="D24" s="37"/>
      <c r="E24" s="37"/>
      <c r="F24" s="37"/>
      <c r="G24" s="37"/>
      <c r="H24" s="37"/>
      <c r="I24" s="37"/>
      <c r="J24" s="37"/>
      <c r="K24" s="38"/>
    </row>
    <row r="25" spans="2:11" x14ac:dyDescent="0.25">
      <c r="B25" s="34"/>
      <c r="C25" s="39"/>
      <c r="D25" s="39"/>
      <c r="E25" s="39"/>
      <c r="F25" s="39"/>
      <c r="G25" s="39"/>
      <c r="H25" s="39"/>
      <c r="I25" s="39"/>
      <c r="J25" s="39"/>
      <c r="K25" s="40"/>
    </row>
  </sheetData>
  <mergeCells count="5">
    <mergeCell ref="B15:K19"/>
    <mergeCell ref="B21:K21"/>
    <mergeCell ref="B23:B25"/>
    <mergeCell ref="C23:K23"/>
    <mergeCell ref="C24:K25"/>
  </mergeCells>
  <hyperlinks>
    <hyperlink ref="B21" r:id="rId1" xr:uid="{31031965-955F-4B60-B649-CDA02A4050EC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CE84A-18D4-4A1B-85F8-FCC06B94A7BD}">
  <dimension ref="B2:H21"/>
  <sheetViews>
    <sheetView tabSelected="1" workbookViewId="0">
      <selection activeCell="H15" sqref="H15"/>
    </sheetView>
  </sheetViews>
  <sheetFormatPr defaultRowHeight="13.5" x14ac:dyDescent="0.25"/>
  <cols>
    <col min="1" max="1" width="9.140625" style="1"/>
    <col min="2" max="2" width="24.85546875" style="1" bestFit="1" customWidth="1"/>
    <col min="3" max="3" width="9.140625" style="1"/>
    <col min="4" max="4" width="11.28515625" style="2" bestFit="1" customWidth="1"/>
    <col min="5" max="6" width="9.140625" style="1"/>
    <col min="7" max="7" width="11.5703125" style="1" customWidth="1"/>
    <col min="8" max="8" width="18.85546875" style="1" customWidth="1"/>
    <col min="9" max="16384" width="9.140625" style="1"/>
  </cols>
  <sheetData>
    <row r="2" spans="2:8" x14ac:dyDescent="0.25">
      <c r="B2" s="14" t="s">
        <v>19</v>
      </c>
      <c r="D2" s="15">
        <v>0</v>
      </c>
    </row>
    <row r="4" spans="2:8" x14ac:dyDescent="0.25">
      <c r="B4" s="3" t="s">
        <v>7</v>
      </c>
      <c r="C4" s="4">
        <v>0.7</v>
      </c>
      <c r="D4" s="5">
        <f>C4*D2</f>
        <v>0</v>
      </c>
    </row>
    <row r="5" spans="2:8" x14ac:dyDescent="0.25">
      <c r="B5" s="1" t="s">
        <v>0</v>
      </c>
      <c r="C5" s="6">
        <v>0.3</v>
      </c>
      <c r="D5" s="2">
        <f>C5*D2</f>
        <v>0</v>
      </c>
    </row>
    <row r="6" spans="2:8" x14ac:dyDescent="0.25">
      <c r="B6" s="7" t="s">
        <v>1</v>
      </c>
      <c r="C6" s="8">
        <v>0.03</v>
      </c>
      <c r="D6" s="9">
        <f>C6*D2</f>
        <v>0</v>
      </c>
      <c r="E6" s="1" t="s">
        <v>20</v>
      </c>
    </row>
    <row r="7" spans="2:8" x14ac:dyDescent="0.25">
      <c r="B7" s="7" t="s">
        <v>21</v>
      </c>
      <c r="C7" s="8"/>
      <c r="D7" s="9">
        <v>0</v>
      </c>
    </row>
    <row r="8" spans="2:8" x14ac:dyDescent="0.25">
      <c r="B8" s="3" t="s">
        <v>2</v>
      </c>
      <c r="C8" s="3"/>
      <c r="D8" s="24">
        <v>0</v>
      </c>
      <c r="E8" s="1" t="s">
        <v>22</v>
      </c>
    </row>
    <row r="9" spans="2:8" x14ac:dyDescent="0.25">
      <c r="B9" s="1" t="s">
        <v>3</v>
      </c>
      <c r="D9" s="10">
        <f>SUM(D5:D8)</f>
        <v>0</v>
      </c>
    </row>
    <row r="11" spans="2:8" x14ac:dyDescent="0.25">
      <c r="B11" s="1" t="s">
        <v>4</v>
      </c>
    </row>
    <row r="12" spans="2:8" x14ac:dyDescent="0.25">
      <c r="B12" s="1" t="s">
        <v>5</v>
      </c>
      <c r="D12" s="15">
        <v>0</v>
      </c>
    </row>
    <row r="13" spans="2:8" x14ac:dyDescent="0.25">
      <c r="B13" s="1" t="s">
        <v>6</v>
      </c>
    </row>
    <row r="14" spans="2:8" x14ac:dyDescent="0.25">
      <c r="B14" s="11" t="s">
        <v>23</v>
      </c>
      <c r="C14" s="16">
        <f>H15/12</f>
        <v>2.5000000000000001E-3</v>
      </c>
      <c r="D14" s="2">
        <f>IF(H14="Principal Repayment",PMT(C14,25*12,D4),IF(H14="Interest Only",-1*D4*C14,"Select Mortgage"))</f>
        <v>0</v>
      </c>
      <c r="G14" s="25" t="s">
        <v>24</v>
      </c>
      <c r="H14" s="27" t="s">
        <v>26</v>
      </c>
    </row>
    <row r="15" spans="2:8" x14ac:dyDescent="0.25">
      <c r="B15" s="12" t="s">
        <v>8</v>
      </c>
      <c r="C15" s="17">
        <v>0.1</v>
      </c>
      <c r="D15" s="9">
        <f>-1*D12*C15</f>
        <v>0</v>
      </c>
      <c r="G15" s="25" t="s">
        <v>27</v>
      </c>
      <c r="H15" s="28">
        <v>0.03</v>
      </c>
    </row>
    <row r="16" spans="2:8" x14ac:dyDescent="0.25">
      <c r="B16" s="12" t="s">
        <v>12</v>
      </c>
      <c r="C16" s="17">
        <v>0.05</v>
      </c>
      <c r="D16" s="9">
        <f>ROUND(-1*D12*C16,0)</f>
        <v>0</v>
      </c>
    </row>
    <row r="17" spans="2:4" x14ac:dyDescent="0.25">
      <c r="B17" s="13" t="s">
        <v>13</v>
      </c>
      <c r="C17" s="18">
        <v>0.1</v>
      </c>
      <c r="D17" s="5">
        <f>-1*D12*C17</f>
        <v>0</v>
      </c>
    </row>
    <row r="18" spans="2:4" x14ac:dyDescent="0.25">
      <c r="B18" s="12" t="s">
        <v>11</v>
      </c>
      <c r="D18" s="2">
        <f>SUM(D12:D17)</f>
        <v>0</v>
      </c>
    </row>
    <row r="20" spans="2:4" ht="17.25" x14ac:dyDescent="0.3">
      <c r="B20" s="19" t="s">
        <v>9</v>
      </c>
      <c r="C20" s="20"/>
      <c r="D20" s="22" t="e">
        <f>D12*12/D2</f>
        <v>#DIV/0!</v>
      </c>
    </row>
    <row r="21" spans="2:4" ht="17.25" x14ac:dyDescent="0.3">
      <c r="B21" s="21" t="s">
        <v>10</v>
      </c>
      <c r="C21" s="3"/>
      <c r="D21" s="23" t="e">
        <f>D18*12/D9</f>
        <v>#DIV/0!</v>
      </c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7DEF264-21DD-4827-972C-C4F02717A2AC}">
          <x14:formula1>
            <xm:f>Sheet1!$B$5:$B$6</xm:f>
          </x14:formula1>
          <xm:sqref>H14</xm:sqref>
        </x14:dataValidation>
        <x14:dataValidation type="list" allowBlank="1" showInputMessage="1" showErrorMessage="1" xr:uid="{A6340038-2ACC-40FF-8FFA-4932803BA302}">
          <x14:formula1>
            <xm:f>Sheet1!$E$5:$E$101</xm:f>
          </x14:formula1>
          <xm:sqref>H15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731D3-2FD6-4B2F-B9A0-3BA619829475}">
  <dimension ref="B5:E101"/>
  <sheetViews>
    <sheetView topLeftCell="A60" workbookViewId="0">
      <selection activeCell="C23" sqref="C23"/>
    </sheetView>
  </sheetViews>
  <sheetFormatPr defaultRowHeight="13.5" x14ac:dyDescent="0.25"/>
  <sheetData>
    <row r="5" spans="2:5" x14ac:dyDescent="0.25">
      <c r="B5" s="1" t="s">
        <v>25</v>
      </c>
      <c r="E5" s="26">
        <v>2E-3</v>
      </c>
    </row>
    <row r="6" spans="2:5" x14ac:dyDescent="0.25">
      <c r="B6" s="1" t="s">
        <v>26</v>
      </c>
      <c r="E6" s="26">
        <v>2.5000000000000001E-3</v>
      </c>
    </row>
    <row r="7" spans="2:5" x14ac:dyDescent="0.25">
      <c r="E7" s="26">
        <v>3.0000000000000001E-3</v>
      </c>
    </row>
    <row r="8" spans="2:5" x14ac:dyDescent="0.25">
      <c r="E8" s="26">
        <v>3.5000000000000001E-3</v>
      </c>
    </row>
    <row r="9" spans="2:5" x14ac:dyDescent="0.25">
      <c r="E9" s="26">
        <v>4.0000000000000001E-3</v>
      </c>
    </row>
    <row r="10" spans="2:5" x14ac:dyDescent="0.25">
      <c r="E10" s="26">
        <v>4.4999999999999997E-3</v>
      </c>
    </row>
    <row r="11" spans="2:5" x14ac:dyDescent="0.25">
      <c r="E11" s="26">
        <v>5.0000000000000001E-3</v>
      </c>
    </row>
    <row r="12" spans="2:5" x14ac:dyDescent="0.25">
      <c r="E12" s="26">
        <v>5.4999999999999997E-3</v>
      </c>
    </row>
    <row r="13" spans="2:5" x14ac:dyDescent="0.25">
      <c r="E13" s="26">
        <v>6.0000000000000001E-3</v>
      </c>
    </row>
    <row r="14" spans="2:5" x14ac:dyDescent="0.25">
      <c r="E14" s="26">
        <v>6.4999999999999997E-3</v>
      </c>
    </row>
    <row r="15" spans="2:5" x14ac:dyDescent="0.25">
      <c r="E15" s="26">
        <v>7.0000000000000001E-3</v>
      </c>
    </row>
    <row r="16" spans="2:5" x14ac:dyDescent="0.25">
      <c r="E16" s="26">
        <v>7.4999999999999997E-3</v>
      </c>
    </row>
    <row r="17" spans="5:5" x14ac:dyDescent="0.25">
      <c r="E17" s="26">
        <v>8.0000000000000002E-3</v>
      </c>
    </row>
    <row r="18" spans="5:5" x14ac:dyDescent="0.25">
      <c r="E18" s="26">
        <v>8.5000000000000006E-3</v>
      </c>
    </row>
    <row r="19" spans="5:5" x14ac:dyDescent="0.25">
      <c r="E19" s="26">
        <v>8.9999999999999993E-3</v>
      </c>
    </row>
    <row r="20" spans="5:5" x14ac:dyDescent="0.25">
      <c r="E20" s="26">
        <v>9.4999999999999998E-3</v>
      </c>
    </row>
    <row r="21" spans="5:5" x14ac:dyDescent="0.25">
      <c r="E21" s="26">
        <v>0.01</v>
      </c>
    </row>
    <row r="22" spans="5:5" x14ac:dyDescent="0.25">
      <c r="E22" s="26">
        <v>1.0500000000000001E-2</v>
      </c>
    </row>
    <row r="23" spans="5:5" x14ac:dyDescent="0.25">
      <c r="E23" s="26">
        <v>1.0999999999999999E-2</v>
      </c>
    </row>
    <row r="24" spans="5:5" x14ac:dyDescent="0.25">
      <c r="E24" s="26">
        <v>1.15E-2</v>
      </c>
    </row>
    <row r="25" spans="5:5" x14ac:dyDescent="0.25">
      <c r="E25" s="26">
        <v>1.2E-2</v>
      </c>
    </row>
    <row r="26" spans="5:5" x14ac:dyDescent="0.25">
      <c r="E26" s="26">
        <v>1.2500000000000001E-2</v>
      </c>
    </row>
    <row r="27" spans="5:5" x14ac:dyDescent="0.25">
      <c r="E27" s="26">
        <v>1.2999999999999999E-2</v>
      </c>
    </row>
    <row r="28" spans="5:5" x14ac:dyDescent="0.25">
      <c r="E28" s="26">
        <v>1.35E-2</v>
      </c>
    </row>
    <row r="29" spans="5:5" x14ac:dyDescent="0.25">
      <c r="E29" s="26">
        <v>1.4E-2</v>
      </c>
    </row>
    <row r="30" spans="5:5" x14ac:dyDescent="0.25">
      <c r="E30" s="26">
        <v>1.4500000000000001E-2</v>
      </c>
    </row>
    <row r="31" spans="5:5" x14ac:dyDescent="0.25">
      <c r="E31" s="26">
        <v>1.4999999999999999E-2</v>
      </c>
    </row>
    <row r="32" spans="5:5" x14ac:dyDescent="0.25">
      <c r="E32" s="26">
        <v>1.55E-2</v>
      </c>
    </row>
    <row r="33" spans="5:5" x14ac:dyDescent="0.25">
      <c r="E33" s="26">
        <v>1.6E-2</v>
      </c>
    </row>
    <row r="34" spans="5:5" x14ac:dyDescent="0.25">
      <c r="E34" s="26">
        <v>1.6500000000000001E-2</v>
      </c>
    </row>
    <row r="35" spans="5:5" x14ac:dyDescent="0.25">
      <c r="E35" s="26">
        <v>1.7000000000000001E-2</v>
      </c>
    </row>
    <row r="36" spans="5:5" x14ac:dyDescent="0.25">
      <c r="E36" s="26">
        <v>1.7500000000000002E-2</v>
      </c>
    </row>
    <row r="37" spans="5:5" x14ac:dyDescent="0.25">
      <c r="E37" s="26">
        <v>1.7999999999999999E-2</v>
      </c>
    </row>
    <row r="38" spans="5:5" x14ac:dyDescent="0.25">
      <c r="E38" s="26">
        <v>1.8499999999999999E-2</v>
      </c>
    </row>
    <row r="39" spans="5:5" x14ac:dyDescent="0.25">
      <c r="E39" s="26">
        <v>1.9E-2</v>
      </c>
    </row>
    <row r="40" spans="5:5" x14ac:dyDescent="0.25">
      <c r="E40" s="26">
        <v>1.95E-2</v>
      </c>
    </row>
    <row r="41" spans="5:5" x14ac:dyDescent="0.25">
      <c r="E41" s="26">
        <v>0.02</v>
      </c>
    </row>
    <row r="42" spans="5:5" x14ac:dyDescent="0.25">
      <c r="E42" s="26">
        <v>2.0500000000000001E-2</v>
      </c>
    </row>
    <row r="43" spans="5:5" x14ac:dyDescent="0.25">
      <c r="E43" s="26">
        <v>2.1000000000000001E-2</v>
      </c>
    </row>
    <row r="44" spans="5:5" x14ac:dyDescent="0.25">
      <c r="E44" s="26">
        <v>2.1499999999999998E-2</v>
      </c>
    </row>
    <row r="45" spans="5:5" x14ac:dyDescent="0.25">
      <c r="E45" s="26">
        <v>2.1999999999999999E-2</v>
      </c>
    </row>
    <row r="46" spans="5:5" x14ac:dyDescent="0.25">
      <c r="E46" s="26">
        <v>2.2499999999999999E-2</v>
      </c>
    </row>
    <row r="47" spans="5:5" x14ac:dyDescent="0.25">
      <c r="E47" s="26">
        <v>2.3E-2</v>
      </c>
    </row>
    <row r="48" spans="5:5" x14ac:dyDescent="0.25">
      <c r="E48" s="26">
        <v>2.35E-2</v>
      </c>
    </row>
    <row r="49" spans="5:5" x14ac:dyDescent="0.25">
      <c r="E49" s="26">
        <v>2.4E-2</v>
      </c>
    </row>
    <row r="50" spans="5:5" x14ac:dyDescent="0.25">
      <c r="E50" s="26">
        <v>2.4500000000000001E-2</v>
      </c>
    </row>
    <row r="51" spans="5:5" x14ac:dyDescent="0.25">
      <c r="E51" s="26">
        <v>2.5000000000000001E-2</v>
      </c>
    </row>
    <row r="52" spans="5:5" x14ac:dyDescent="0.25">
      <c r="E52" s="26">
        <v>2.5499999999999998E-2</v>
      </c>
    </row>
    <row r="53" spans="5:5" x14ac:dyDescent="0.25">
      <c r="E53" s="26">
        <v>2.5999999999999999E-2</v>
      </c>
    </row>
    <row r="54" spans="5:5" x14ac:dyDescent="0.25">
      <c r="E54" s="26">
        <v>2.6499999999999999E-2</v>
      </c>
    </row>
    <row r="55" spans="5:5" x14ac:dyDescent="0.25">
      <c r="E55" s="26">
        <v>2.7E-2</v>
      </c>
    </row>
    <row r="56" spans="5:5" x14ac:dyDescent="0.25">
      <c r="E56" s="26">
        <v>2.75E-2</v>
      </c>
    </row>
    <row r="57" spans="5:5" x14ac:dyDescent="0.25">
      <c r="E57" s="26">
        <v>2.8000000000000001E-2</v>
      </c>
    </row>
    <row r="58" spans="5:5" x14ac:dyDescent="0.25">
      <c r="E58" s="26">
        <v>2.8500000000000001E-2</v>
      </c>
    </row>
    <row r="59" spans="5:5" x14ac:dyDescent="0.25">
      <c r="E59" s="26">
        <v>2.9000000000000001E-2</v>
      </c>
    </row>
    <row r="60" spans="5:5" x14ac:dyDescent="0.25">
      <c r="E60" s="26">
        <v>2.9499999999999998E-2</v>
      </c>
    </row>
    <row r="61" spans="5:5" x14ac:dyDescent="0.25">
      <c r="E61" s="26">
        <v>0.03</v>
      </c>
    </row>
    <row r="62" spans="5:5" x14ac:dyDescent="0.25">
      <c r="E62" s="26">
        <v>3.0499999999999999E-2</v>
      </c>
    </row>
    <row r="63" spans="5:5" x14ac:dyDescent="0.25">
      <c r="E63" s="26">
        <v>3.1E-2</v>
      </c>
    </row>
    <row r="64" spans="5:5" x14ac:dyDescent="0.25">
      <c r="E64" s="26">
        <v>3.15E-2</v>
      </c>
    </row>
    <row r="65" spans="5:5" x14ac:dyDescent="0.25">
      <c r="E65" s="26">
        <v>3.2000000000000001E-2</v>
      </c>
    </row>
    <row r="66" spans="5:5" x14ac:dyDescent="0.25">
      <c r="E66" s="26">
        <v>3.2500000000000001E-2</v>
      </c>
    </row>
    <row r="67" spans="5:5" x14ac:dyDescent="0.25">
      <c r="E67" s="26">
        <v>3.3000000000000002E-2</v>
      </c>
    </row>
    <row r="68" spans="5:5" x14ac:dyDescent="0.25">
      <c r="E68" s="26">
        <v>3.3500000000000002E-2</v>
      </c>
    </row>
    <row r="69" spans="5:5" x14ac:dyDescent="0.25">
      <c r="E69" s="26">
        <v>3.4000000000000002E-2</v>
      </c>
    </row>
    <row r="70" spans="5:5" x14ac:dyDescent="0.25">
      <c r="E70" s="26">
        <v>3.4500000000000003E-2</v>
      </c>
    </row>
    <row r="71" spans="5:5" x14ac:dyDescent="0.25">
      <c r="E71" s="26">
        <v>3.5000000000000003E-2</v>
      </c>
    </row>
    <row r="72" spans="5:5" x14ac:dyDescent="0.25">
      <c r="E72" s="26">
        <v>3.5499999999999997E-2</v>
      </c>
    </row>
    <row r="73" spans="5:5" x14ac:dyDescent="0.25">
      <c r="E73" s="26">
        <v>3.5999999999999997E-2</v>
      </c>
    </row>
    <row r="74" spans="5:5" x14ac:dyDescent="0.25">
      <c r="E74" s="26">
        <v>3.6499999999999998E-2</v>
      </c>
    </row>
    <row r="75" spans="5:5" x14ac:dyDescent="0.25">
      <c r="E75" s="26">
        <v>3.6999999999999998E-2</v>
      </c>
    </row>
    <row r="76" spans="5:5" x14ac:dyDescent="0.25">
      <c r="E76" s="26">
        <v>3.7499999999999999E-2</v>
      </c>
    </row>
    <row r="77" spans="5:5" x14ac:dyDescent="0.25">
      <c r="E77" s="26">
        <v>3.7999999999999999E-2</v>
      </c>
    </row>
    <row r="78" spans="5:5" x14ac:dyDescent="0.25">
      <c r="E78" s="26">
        <v>3.85E-2</v>
      </c>
    </row>
    <row r="79" spans="5:5" x14ac:dyDescent="0.25">
      <c r="E79" s="26">
        <v>3.9E-2</v>
      </c>
    </row>
    <row r="80" spans="5:5" x14ac:dyDescent="0.25">
      <c r="E80" s="26">
        <v>3.95E-2</v>
      </c>
    </row>
    <row r="81" spans="5:5" x14ac:dyDescent="0.25">
      <c r="E81" s="26">
        <v>0.04</v>
      </c>
    </row>
    <row r="82" spans="5:5" x14ac:dyDescent="0.25">
      <c r="E82" s="26">
        <v>4.0500000000000001E-2</v>
      </c>
    </row>
    <row r="83" spans="5:5" x14ac:dyDescent="0.25">
      <c r="E83" s="26">
        <v>4.1000000000000002E-2</v>
      </c>
    </row>
    <row r="84" spans="5:5" x14ac:dyDescent="0.25">
      <c r="E84" s="26">
        <v>4.1500000000000002E-2</v>
      </c>
    </row>
    <row r="85" spans="5:5" x14ac:dyDescent="0.25">
      <c r="E85" s="26">
        <v>4.2000000000000003E-2</v>
      </c>
    </row>
    <row r="86" spans="5:5" x14ac:dyDescent="0.25">
      <c r="E86" s="26">
        <v>4.2500000000000003E-2</v>
      </c>
    </row>
    <row r="87" spans="5:5" x14ac:dyDescent="0.25">
      <c r="E87" s="26">
        <v>4.2999999999999997E-2</v>
      </c>
    </row>
    <row r="88" spans="5:5" x14ac:dyDescent="0.25">
      <c r="E88" s="26">
        <v>4.3499999999999997E-2</v>
      </c>
    </row>
    <row r="89" spans="5:5" x14ac:dyDescent="0.25">
      <c r="E89" s="26">
        <v>4.3999999999999997E-2</v>
      </c>
    </row>
    <row r="90" spans="5:5" x14ac:dyDescent="0.25">
      <c r="E90" s="26">
        <v>4.4499999999999998E-2</v>
      </c>
    </row>
    <row r="91" spans="5:5" x14ac:dyDescent="0.25">
      <c r="E91" s="26">
        <v>4.4999999999999998E-2</v>
      </c>
    </row>
    <row r="92" spans="5:5" x14ac:dyDescent="0.25">
      <c r="E92" s="26">
        <v>4.5499999999999999E-2</v>
      </c>
    </row>
    <row r="93" spans="5:5" x14ac:dyDescent="0.25">
      <c r="E93" s="26">
        <v>4.5999999999999999E-2</v>
      </c>
    </row>
    <row r="94" spans="5:5" x14ac:dyDescent="0.25">
      <c r="E94" s="26">
        <v>4.65E-2</v>
      </c>
    </row>
    <row r="95" spans="5:5" x14ac:dyDescent="0.25">
      <c r="E95" s="26">
        <v>4.7E-2</v>
      </c>
    </row>
    <row r="96" spans="5:5" x14ac:dyDescent="0.25">
      <c r="E96" s="26">
        <v>4.7500000000000001E-2</v>
      </c>
    </row>
    <row r="97" spans="5:5" x14ac:dyDescent="0.25">
      <c r="E97" s="26">
        <v>4.8000000000000001E-2</v>
      </c>
    </row>
    <row r="98" spans="5:5" x14ac:dyDescent="0.25">
      <c r="E98" s="26">
        <v>4.8500000000000001E-2</v>
      </c>
    </row>
    <row r="99" spans="5:5" x14ac:dyDescent="0.25">
      <c r="E99" s="26">
        <v>4.9000000000000002E-2</v>
      </c>
    </row>
    <row r="100" spans="5:5" x14ac:dyDescent="0.25">
      <c r="E100" s="26">
        <v>4.9500000000000002E-2</v>
      </c>
    </row>
    <row r="101" spans="5:5" x14ac:dyDescent="0.25">
      <c r="E101" s="26">
        <v>0.05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</vt:lpstr>
      <vt:lpstr>Analysis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Jasim Khazi</dc:creator>
  <cp:lastModifiedBy>44746</cp:lastModifiedBy>
  <dcterms:created xsi:type="dcterms:W3CDTF">2020-02-02T14:24:19Z</dcterms:created>
  <dcterms:modified xsi:type="dcterms:W3CDTF">2021-08-25T14:43:46Z</dcterms:modified>
</cp:coreProperties>
</file>